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\Desktop\2022\九航協\宇宙開発ビジネス交流会\"/>
    </mc:Choice>
  </mc:AlternateContent>
  <xr:revisionPtr revIDLastSave="0" documentId="13_ncr:1_{34F5C222-8874-41C7-A565-416A85CF258E}" xr6:coauthVersionLast="36" xr6:coauthVersionMax="36" xr10:uidLastSave="{00000000-0000-0000-0000-000000000000}"/>
  <bookViews>
    <workbookView xWindow="0" yWindow="0" windowWidth="21570" windowHeight="7200" xr2:uid="{6076F46B-C48B-43A9-8D44-EECF6DB7A2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6" i="1" l="1"/>
  <c r="H2" i="1" s="1"/>
  <c r="H5" i="1"/>
  <c r="F4" i="1"/>
  <c r="F2" i="1" s="1"/>
  <c r="D6" i="1"/>
  <c r="D2" i="1" s="1"/>
  <c r="B3" i="1"/>
  <c r="B2" i="1" s="1"/>
  <c r="B1" i="1" l="1"/>
</calcChain>
</file>

<file path=xl/sharedStrings.xml><?xml version="1.0" encoding="utf-8"?>
<sst xmlns="http://schemas.openxmlformats.org/spreadsheetml/2006/main" count="25" uniqueCount="25">
  <si>
    <t>Q宇開BC</t>
    <rPh sb="1" eb="2">
      <t>ウ</t>
    </rPh>
    <rPh sb="2" eb="3">
      <t>カイ</t>
    </rPh>
    <phoneticPr fontId="1"/>
  </si>
  <si>
    <t>会場費</t>
    <rPh sb="0" eb="3">
      <t>カイジョウヒ</t>
    </rPh>
    <phoneticPr fontId="1"/>
  </si>
  <si>
    <t>設備費</t>
    <rPh sb="0" eb="3">
      <t>セツビヒ</t>
    </rPh>
    <phoneticPr fontId="1"/>
  </si>
  <si>
    <t>委託費</t>
    <rPh sb="0" eb="3">
      <t>イタクヒ</t>
    </rPh>
    <phoneticPr fontId="1"/>
  </si>
  <si>
    <t>旅費謝金</t>
    <rPh sb="0" eb="2">
      <t>リョヒ</t>
    </rPh>
    <rPh sb="2" eb="4">
      <t>シャキン</t>
    </rPh>
    <phoneticPr fontId="1"/>
  </si>
  <si>
    <t>午前＋午後＋２時間</t>
    <rPh sb="0" eb="2">
      <t>ゴゼン</t>
    </rPh>
    <rPh sb="3" eb="5">
      <t>ゴゴ</t>
    </rPh>
    <rPh sb="7" eb="9">
      <t>ジカン</t>
    </rPh>
    <phoneticPr fontId="1"/>
  </si>
  <si>
    <t>設営代</t>
    <rPh sb="0" eb="2">
      <t>セツエイ</t>
    </rPh>
    <rPh sb="2" eb="3">
      <t>ダイ</t>
    </rPh>
    <phoneticPr fontId="1"/>
  </si>
  <si>
    <t>司会者用演台</t>
  </si>
  <si>
    <t>スクリーン（4000×3000）</t>
    <phoneticPr fontId="1"/>
  </si>
  <si>
    <t>拡声装置</t>
  </si>
  <si>
    <t>ワイヤレスマイク</t>
    <phoneticPr fontId="1"/>
  </si>
  <si>
    <t>レーザーポインター</t>
    <phoneticPr fontId="1"/>
  </si>
  <si>
    <t>HDMIケーブル（10m）</t>
    <phoneticPr fontId="1"/>
  </si>
  <si>
    <t>パソコンケーブル（10m）</t>
    <phoneticPr fontId="1"/>
  </si>
  <si>
    <t>液晶ビデオプロジェクター</t>
    <phoneticPr fontId="1"/>
  </si>
  <si>
    <t>JSF</t>
    <phoneticPr fontId="1"/>
  </si>
  <si>
    <t>ネコビデオ</t>
    <phoneticPr fontId="1"/>
  </si>
  <si>
    <t>永松様</t>
    <rPh sb="0" eb="2">
      <t>ナガマツ</t>
    </rPh>
    <rPh sb="2" eb="3">
      <t>サマ</t>
    </rPh>
    <phoneticPr fontId="1"/>
  </si>
  <si>
    <t>八坂先生</t>
    <rPh sb="0" eb="2">
      <t>ヤサカ</t>
    </rPh>
    <rPh sb="2" eb="4">
      <t>センセイ</t>
    </rPh>
    <phoneticPr fontId="1"/>
  </si>
  <si>
    <t>新井先生</t>
    <rPh sb="0" eb="2">
      <t>アライ</t>
    </rPh>
    <rPh sb="2" eb="4">
      <t>センセイ</t>
    </rPh>
    <phoneticPr fontId="1"/>
  </si>
  <si>
    <t>中村様</t>
    <rPh sb="0" eb="2">
      <t>ナカムラ</t>
    </rPh>
    <rPh sb="2" eb="3">
      <t>サマ</t>
    </rPh>
    <phoneticPr fontId="1"/>
  </si>
  <si>
    <t>高山様</t>
    <rPh sb="0" eb="2">
      <t>タカヤマ</t>
    </rPh>
    <rPh sb="2" eb="3">
      <t>サマ</t>
    </rPh>
    <phoneticPr fontId="1"/>
  </si>
  <si>
    <t>野崎様</t>
    <rPh sb="0" eb="2">
      <t>ノザキ</t>
    </rPh>
    <rPh sb="2" eb="3">
      <t>サマ</t>
    </rPh>
    <phoneticPr fontId="1"/>
  </si>
  <si>
    <t>山本様</t>
    <rPh sb="0" eb="2">
      <t>ヤマモト</t>
    </rPh>
    <rPh sb="2" eb="3">
      <t>サマ</t>
    </rPh>
    <phoneticPr fontId="1"/>
  </si>
  <si>
    <t>波多</t>
    <rPh sb="0" eb="2">
      <t>ハタ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</si>
</sst>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3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83477-1D19-4E3D-8A83-D62E57D3AD28}">
  <dimension ref="A1:H10"/>
  <sheetViews>
    <sheetView tabSelected="1" workbookViewId="0">
      <selection activeCell="H4" sqref="H4"/>
    </sheetView>
  </sheetViews>
  <sheetFormatPr defaultRowHeight="18.75" x14ac:dyDescent="0.4"/>
  <cols>
    <col min="1" max="1" width="11" bestFit="1" customWidth="1"/>
  </cols>
  <sheetData>
    <row r="1" spans="1:8" x14ac:dyDescent="0.4">
      <c r="A1" t="s">
        <v>0</v>
      </c>
      <c r="B1">
        <f>B2+D2+F2+H2</f>
        <v>993808</v>
      </c>
    </row>
    <row r="2" spans="1:8" x14ac:dyDescent="0.4">
      <c r="A2" t="s">
        <v>1</v>
      </c>
      <c r="B2">
        <f>SUM(B3:B17)</f>
        <v>72798</v>
      </c>
      <c r="C2" t="s">
        <v>2</v>
      </c>
      <c r="D2">
        <f>SUM(D3:D17)</f>
        <v>21010</v>
      </c>
      <c r="E2" t="s">
        <v>3</v>
      </c>
      <c r="F2">
        <f>SUM(F3:F17)</f>
        <v>737000</v>
      </c>
      <c r="G2" t="s">
        <v>4</v>
      </c>
      <c r="H2">
        <f>SUM(H3:H17)</f>
        <v>163000</v>
      </c>
    </row>
    <row r="3" spans="1:8" x14ac:dyDescent="0.4">
      <c r="A3" t="s">
        <v>5</v>
      </c>
      <c r="B3">
        <f>19800+29040+9504*2</f>
        <v>67848</v>
      </c>
      <c r="C3" t="s">
        <v>7</v>
      </c>
      <c r="D3">
        <v>330</v>
      </c>
      <c r="E3" t="s">
        <v>15</v>
      </c>
      <c r="F3">
        <v>572000</v>
      </c>
      <c r="G3" t="s">
        <v>17</v>
      </c>
      <c r="H3">
        <f>8000+80000</f>
        <v>88000</v>
      </c>
    </row>
    <row r="4" spans="1:8" x14ac:dyDescent="0.4">
      <c r="A4" t="s">
        <v>6</v>
      </c>
      <c r="B4" s="1">
        <v>4950</v>
      </c>
      <c r="C4" t="s">
        <v>8</v>
      </c>
      <c r="D4">
        <v>1100</v>
      </c>
      <c r="E4" t="s">
        <v>16</v>
      </c>
      <c r="F4">
        <f>150000*1.1</f>
        <v>165000</v>
      </c>
      <c r="G4" t="s">
        <v>18</v>
      </c>
      <c r="H4">
        <v>18000</v>
      </c>
    </row>
    <row r="5" spans="1:8" x14ac:dyDescent="0.4">
      <c r="C5" t="s">
        <v>9</v>
      </c>
      <c r="D5">
        <v>1100</v>
      </c>
      <c r="G5" t="s">
        <v>19</v>
      </c>
      <c r="H5">
        <f>8000+13000</f>
        <v>21000</v>
      </c>
    </row>
    <row r="6" spans="1:8" x14ac:dyDescent="0.4">
      <c r="C6" t="s">
        <v>10</v>
      </c>
      <c r="D6" s="1">
        <f>1320*4</f>
        <v>5280</v>
      </c>
      <c r="G6" t="s">
        <v>20</v>
      </c>
      <c r="H6">
        <f>6000+10000</f>
        <v>16000</v>
      </c>
    </row>
    <row r="7" spans="1:8" x14ac:dyDescent="0.4">
      <c r="C7" t="s">
        <v>11</v>
      </c>
      <c r="D7">
        <v>1100</v>
      </c>
      <c r="G7" t="s">
        <v>21</v>
      </c>
      <c r="H7">
        <v>8000</v>
      </c>
    </row>
    <row r="8" spans="1:8" x14ac:dyDescent="0.4">
      <c r="C8" t="s">
        <v>12</v>
      </c>
      <c r="D8">
        <v>550</v>
      </c>
      <c r="G8" t="s">
        <v>22</v>
      </c>
      <c r="H8">
        <v>6000</v>
      </c>
    </row>
    <row r="9" spans="1:8" x14ac:dyDescent="0.4">
      <c r="C9" t="s">
        <v>13</v>
      </c>
      <c r="D9">
        <v>550</v>
      </c>
      <c r="G9" t="s">
        <v>23</v>
      </c>
      <c r="H9">
        <v>6000</v>
      </c>
    </row>
    <row r="10" spans="1:8" x14ac:dyDescent="0.4">
      <c r="C10" t="s">
        <v>14</v>
      </c>
      <c r="D10" s="1">
        <v>11000</v>
      </c>
      <c r="G10" t="s">
        <v>24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</dc:creator>
  <cp:lastModifiedBy>hata</cp:lastModifiedBy>
  <dcterms:created xsi:type="dcterms:W3CDTF">2022-12-28T05:24:38Z</dcterms:created>
  <dcterms:modified xsi:type="dcterms:W3CDTF">2022-12-28T05:54:51Z</dcterms:modified>
</cp:coreProperties>
</file>